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tade\appl\"/>
    </mc:Choice>
  </mc:AlternateContent>
  <bookViews>
    <workbookView xWindow="120" yWindow="165" windowWidth="19425" windowHeight="11025"/>
  </bookViews>
  <sheets>
    <sheet name="4 Kultur og Fritid" sheetId="7" r:id="rId1"/>
  </sheets>
  <calcPr calcId="152511"/>
</workbook>
</file>

<file path=xl/calcChain.xml><?xml version="1.0" encoding="utf-8"?>
<calcChain xmlns="http://schemas.openxmlformats.org/spreadsheetml/2006/main">
  <c r="F16" i="7" l="1"/>
  <c r="G16" i="7"/>
  <c r="H16" i="7"/>
  <c r="I16" i="7"/>
  <c r="H8" i="7"/>
  <c r="E16" i="7" l="1"/>
  <c r="D16" i="7"/>
</calcChain>
</file>

<file path=xl/sharedStrings.xml><?xml version="1.0" encoding="utf-8"?>
<sst xmlns="http://schemas.openxmlformats.org/spreadsheetml/2006/main" count="30" uniqueCount="29">
  <si>
    <t>Bevilling</t>
  </si>
  <si>
    <t>Akk.forbrug</t>
  </si>
  <si>
    <t>Regnskab</t>
  </si>
  <si>
    <t>Uforbrugt</t>
  </si>
  <si>
    <t>beløb</t>
  </si>
  <si>
    <t>Kultur og fritid</t>
  </si>
  <si>
    <t>Status</t>
  </si>
  <si>
    <t>015828</t>
  </si>
  <si>
    <t>Områdefornyelse Varde midtby - Kulturspinderiet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</si>
  <si>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</si>
  <si>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</si>
  <si>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</si>
  <si>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</si>
  <si>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Forventet</t>
  </si>
  <si>
    <t xml:space="preserve">Idrætsfaciliteter ved Lykkegårdsskolen </t>
  </si>
  <si>
    <t>010107-       311218</t>
  </si>
  <si>
    <t>Korr.Budget</t>
  </si>
  <si>
    <t>362810</t>
  </si>
  <si>
    <t>Teaterhus i Varde (forlig 18)</t>
  </si>
  <si>
    <t>364870</t>
  </si>
  <si>
    <t>Kulturhus i Ølgod (forlig 18)</t>
  </si>
  <si>
    <t>Budgetopfølgning pr. 30.06.2018 Anlæg</t>
  </si>
  <si>
    <t>30.06.18</t>
  </si>
  <si>
    <t>010107-300618</t>
  </si>
  <si>
    <t>igangværende</t>
  </si>
  <si>
    <t>forventes ikke afsluttet i 2018</t>
  </si>
  <si>
    <t>frigivet BY8.5</t>
  </si>
  <si>
    <t>forprojekt</t>
  </si>
  <si>
    <t>Forventes ikke anvendt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</si>
</sst>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6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167">
    <xf numFmtId="0" fontId="0" fillId="0" borderId="0"/>
    <xf numFmtId="0" fontId="16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4" applyNumberFormat="0" applyAlignment="0" applyProtection="0"/>
    <xf numFmtId="0" fontId="27" fillId="7" borderId="15" applyNumberFormat="0" applyAlignment="0" applyProtection="0"/>
    <xf numFmtId="0" fontId="28" fillId="7" borderId="14" applyNumberFormat="0" applyAlignment="0" applyProtection="0"/>
    <xf numFmtId="0" fontId="29" fillId="0" borderId="16" applyNumberFormat="0" applyFill="0" applyAlignment="0" applyProtection="0"/>
    <xf numFmtId="0" fontId="30" fillId="8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0" borderId="0"/>
    <xf numFmtId="0" fontId="17" fillId="0" borderId="0"/>
    <xf numFmtId="0" fontId="4" fillId="0" borderId="0"/>
    <xf numFmtId="0" fontId="17" fillId="0" borderId="0"/>
    <xf numFmtId="0" fontId="35" fillId="0" borderId="0" applyNumberForma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18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37">
    <xf numFmtId="0" fontId="0" fillId="0" borderId="0" xfId="0"/>
    <xf numFmtId="0" fontId="16" fillId="0" borderId="0" xfId="0" applyNumberFormat="1" applyFont="1" applyFill="1" applyBorder="1" applyAlignment="1" applyProtection="1"/>
    <xf numFmtId="0" fontId="16" fillId="2" borderId="6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6" fillId="0" borderId="4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>
      <alignment horizontal="center"/>
    </xf>
    <xf numFmtId="0" fontId="16" fillId="2" borderId="3" xfId="0" applyNumberFormat="1" applyFont="1" applyFill="1" applyBorder="1" applyAlignment="1" applyProtection="1">
      <alignment horizontal="center"/>
    </xf>
    <xf numFmtId="0" fontId="16" fillId="2" borderId="5" xfId="0" applyNumberFormat="1" applyFont="1" applyFill="1" applyBorder="1" applyAlignment="1" applyProtection="1"/>
    <xf numFmtId="0" fontId="16" fillId="2" borderId="5" xfId="0" applyNumberFormat="1" applyFont="1" applyFill="1" applyBorder="1" applyAlignment="1" applyProtection="1">
      <alignment horizontal="center" wrapText="1"/>
    </xf>
    <xf numFmtId="0" fontId="0" fillId="2" borderId="5" xfId="0" applyFill="1" applyBorder="1"/>
    <xf numFmtId="3" fontId="0" fillId="0" borderId="10" xfId="0" applyNumberFormat="1" applyBorder="1"/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6" xfId="0" applyFill="1" applyBorder="1"/>
    <xf numFmtId="3" fontId="16" fillId="0" borderId="4" xfId="0" applyNumberFormat="1" applyFont="1" applyFill="1" applyBorder="1" applyAlignment="1" applyProtection="1"/>
    <xf numFmtId="0" fontId="0" fillId="0" borderId="0" xfId="0"/>
    <xf numFmtId="3" fontId="16" fillId="0" borderId="2" xfId="0" applyNumberFormat="1" applyFont="1" applyFill="1" applyBorder="1" applyAlignment="1" applyProtection="1"/>
    <xf numFmtId="0" fontId="16" fillId="0" borderId="10" xfId="0" applyNumberFormat="1" applyFont="1" applyFill="1" applyBorder="1" applyAlignment="1" applyProtection="1"/>
    <xf numFmtId="3" fontId="16" fillId="0" borderId="10" xfId="0" applyNumberFormat="1" applyFont="1" applyFill="1" applyBorder="1" applyAlignment="1" applyProtection="1"/>
    <xf numFmtId="0" fontId="16" fillId="2" borderId="8" xfId="0" applyNumberFormat="1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2" borderId="4" xfId="0" applyNumberFormat="1" applyFont="1" applyFill="1" applyBorder="1" applyAlignment="1" applyProtection="1"/>
    <xf numFmtId="0" fontId="16" fillId="2" borderId="7" xfId="0" applyNumberFormat="1" applyFont="1" applyFill="1" applyBorder="1" applyAlignment="1" applyProtection="1"/>
    <xf numFmtId="3" fontId="0" fillId="2" borderId="4" xfId="0" applyNumberFormat="1" applyFill="1" applyBorder="1"/>
    <xf numFmtId="0" fontId="0" fillId="2" borderId="4" xfId="0" applyFill="1" applyBorder="1"/>
    <xf numFmtId="3" fontId="16" fillId="2" borderId="2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0" fontId="0" fillId="0" borderId="0" xfId="0"/>
    <xf numFmtId="3" fontId="16" fillId="2" borderId="1" xfId="0" applyNumberFormat="1" applyFont="1" applyFill="1" applyBorder="1" applyAlignment="1" applyProtection="1"/>
    <xf numFmtId="0" fontId="16" fillId="0" borderId="4" xfId="0" quotePrefix="1" applyNumberFormat="1" applyFont="1" applyFill="1" applyBorder="1" applyAlignment="1" applyProtection="1"/>
    <xf numFmtId="0" fontId="0" fillId="0" borderId="0" xfId="0"/>
    <xf numFmtId="3" fontId="16" fillId="0" borderId="0" xfId="0" applyNumberFormat="1" applyFont="1"/>
    <xf numFmtId="0" fontId="16" fillId="0" borderId="10" xfId="0" quotePrefix="1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Normal="100" workbookViewId="0">
      <selection activeCell="F8" sqref="F8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6" customWidth="1"/>
    <col min="7" max="7" width="16.33203125" customWidth="1"/>
    <col min="8" max="8" width="16" customWidth="1"/>
    <col min="9" max="9" width="14.6640625" customWidth="1"/>
    <col min="10" max="10" width="36.1640625" customWidth="1"/>
  </cols>
  <sheetData>
    <row r="1" spans="1:10" s="30" customFormat="1" x14ac:dyDescent="0.2">
      <c r="B1" s="33" t="s">
        <v>21</v>
      </c>
    </row>
    <row r="2" spans="1:10" s="18" customFormat="1" x14ac:dyDescent="0.2">
      <c r="B2" s="33"/>
    </row>
    <row r="3" spans="1:10" s="18" customFormat="1" x14ac:dyDescent="0.2"/>
    <row r="4" spans="1:10" ht="12.75" x14ac:dyDescent="0.2">
      <c r="A4" s="1"/>
      <c r="B4" s="5"/>
      <c r="C4" s="5" t="s">
        <v>5</v>
      </c>
      <c r="D4" s="6" t="s">
        <v>0</v>
      </c>
      <c r="E4" s="5" t="s">
        <v>1</v>
      </c>
      <c r="F4" s="6" t="s">
        <v>16</v>
      </c>
      <c r="G4" s="6" t="s">
        <v>2</v>
      </c>
      <c r="H4" s="6" t="s">
        <v>3</v>
      </c>
      <c r="I4" s="6" t="s">
        <v>13</v>
      </c>
      <c r="J4" s="7" t="s">
        <v>6</v>
      </c>
    </row>
    <row r="5" spans="1:10" ht="24.75" customHeight="1" x14ac:dyDescent="0.2">
      <c r="A5" s="1"/>
      <c r="B5" s="8"/>
      <c r="C5" s="8"/>
      <c r="D5" s="9" t="s">
        <v>15</v>
      </c>
      <c r="E5" s="9" t="s">
        <v>23</v>
      </c>
      <c r="F5" s="9">
        <v>2018</v>
      </c>
      <c r="G5" s="2" t="s">
        <v>22</v>
      </c>
      <c r="H5" s="9" t="s">
        <v>4</v>
      </c>
      <c r="I5" s="9">
        <v>2018</v>
      </c>
      <c r="J5" s="16"/>
    </row>
    <row r="6" spans="1:10" ht="12.75" x14ac:dyDescent="0.2">
      <c r="B6" s="32"/>
      <c r="C6" s="4"/>
      <c r="D6" s="19"/>
      <c r="E6" s="17"/>
      <c r="F6" s="19"/>
      <c r="G6" s="17"/>
      <c r="H6" s="19"/>
      <c r="I6" s="14"/>
      <c r="J6" s="12"/>
    </row>
    <row r="7" spans="1:10" s="33" customFormat="1" ht="12.75" x14ac:dyDescent="0.2">
      <c r="B7" s="35" t="s">
        <v>7</v>
      </c>
      <c r="C7" s="20" t="s">
        <v>8</v>
      </c>
      <c r="D7" s="29">
        <v>13382162</v>
      </c>
      <c r="E7" s="21">
        <v>15064426.939999999</v>
      </c>
      <c r="F7" s="29">
        <v>-1460668</v>
      </c>
      <c r="G7" s="21">
        <v>40432.5</v>
      </c>
      <c r="H7" s="29">
        <v>-1501100.5</v>
      </c>
      <c r="I7" s="11">
        <v>-1501101</v>
      </c>
      <c r="J7" s="13" t="s">
        <v>24</v>
      </c>
    </row>
    <row r="8" spans="1:10" s="33" customFormat="1" ht="12.75" x14ac:dyDescent="0.2">
      <c r="B8" s="35" t="s">
        <v>9</v>
      </c>
      <c r="C8" s="20" t="s">
        <v>10</v>
      </c>
      <c r="D8" s="29">
        <v>15315020</v>
      </c>
      <c r="E8" s="21">
        <v>7798492.9500000002</v>
      </c>
      <c r="F8" s="29">
        <v>9386463</v>
      </c>
      <c r="G8" s="21">
        <v>2343058</v>
      </c>
      <c r="H8" s="29">
        <f>F8-G8</f>
        <v>7043405</v>
      </c>
      <c r="I8" s="11"/>
      <c r="J8" s="13" t="s">
        <v>25</v>
      </c>
    </row>
    <row r="9" spans="1:10" s="33" customFormat="1" ht="12.75" x14ac:dyDescent="0.2">
      <c r="B9" s="35" t="s">
        <v>11</v>
      </c>
      <c r="C9" s="20" t="s">
        <v>14</v>
      </c>
      <c r="D9" s="29">
        <v>6687210</v>
      </c>
      <c r="E9" s="21">
        <v>0</v>
      </c>
      <c r="F9" s="29">
        <v>4050000</v>
      </c>
      <c r="G9" s="21">
        <v>0</v>
      </c>
      <c r="H9" s="29">
        <v>4050000</v>
      </c>
      <c r="I9" s="11">
        <v>4050000</v>
      </c>
      <c r="J9" s="13" t="s">
        <v>26</v>
      </c>
    </row>
    <row r="10" spans="1:10" s="33" customFormat="1" ht="12.75" x14ac:dyDescent="0.2">
      <c r="B10" s="35" t="s">
        <v>17</v>
      </c>
      <c r="C10" s="20" t="s">
        <v>18</v>
      </c>
      <c r="D10" s="29">
        <v>306000</v>
      </c>
      <c r="E10" s="21">
        <v>0</v>
      </c>
      <c r="F10" s="29">
        <v>306000</v>
      </c>
      <c r="G10" s="21">
        <v>0</v>
      </c>
      <c r="H10" s="29">
        <v>306000</v>
      </c>
      <c r="I10" s="11">
        <v>306000</v>
      </c>
      <c r="J10" s="13" t="s">
        <v>27</v>
      </c>
    </row>
    <row r="11" spans="1:10" s="33" customFormat="1" ht="12.75" x14ac:dyDescent="0.2">
      <c r="B11" s="35">
        <v>364865</v>
      </c>
      <c r="C11" s="20" t="s">
        <v>12</v>
      </c>
      <c r="D11" s="29">
        <v>1029210</v>
      </c>
      <c r="E11" s="21">
        <v>0</v>
      </c>
      <c r="F11" s="29">
        <v>1029210</v>
      </c>
      <c r="G11" s="21">
        <v>0</v>
      </c>
      <c r="H11" s="29">
        <v>1029210</v>
      </c>
      <c r="I11" s="11">
        <v>0</v>
      </c>
      <c r="J11" s="13" t="s">
        <v>28</v>
      </c>
    </row>
    <row r="12" spans="1:10" s="33" customFormat="1" ht="12.75" x14ac:dyDescent="0.2">
      <c r="B12" s="35" t="s">
        <v>19</v>
      </c>
      <c r="C12" s="20" t="s">
        <v>20</v>
      </c>
      <c r="D12" s="29">
        <v>306000</v>
      </c>
      <c r="E12" s="21">
        <v>0</v>
      </c>
      <c r="F12" s="29">
        <v>306000</v>
      </c>
      <c r="G12" s="21">
        <v>0</v>
      </c>
      <c r="H12" s="29">
        <v>306000</v>
      </c>
      <c r="I12" s="11">
        <v>306000</v>
      </c>
      <c r="J12" s="13" t="s">
        <v>27</v>
      </c>
    </row>
    <row r="13" spans="1:10" s="33" customFormat="1" ht="12.75" x14ac:dyDescent="0.2">
      <c r="B13" s="35"/>
      <c r="C13" s="20"/>
      <c r="D13" s="29"/>
      <c r="E13" s="21"/>
      <c r="F13" s="29"/>
      <c r="G13" s="21"/>
      <c r="H13" s="29"/>
      <c r="I13" s="11"/>
      <c r="J13" s="13"/>
    </row>
    <row r="14" spans="1:10" ht="12.75" x14ac:dyDescent="0.2">
      <c r="B14" s="36"/>
      <c r="C14" s="20"/>
      <c r="D14" s="29"/>
      <c r="E14" s="21"/>
      <c r="F14" s="29"/>
      <c r="G14" s="21"/>
      <c r="H14" s="34"/>
      <c r="I14" s="11"/>
      <c r="J14" s="15"/>
    </row>
    <row r="15" spans="1:10" ht="12.75" x14ac:dyDescent="0.2">
      <c r="B15" s="25"/>
      <c r="C15" s="5"/>
      <c r="D15" s="28"/>
      <c r="E15" s="24"/>
      <c r="F15" s="28"/>
      <c r="G15" s="24"/>
      <c r="H15" s="28"/>
      <c r="I15" s="26"/>
      <c r="J15" s="27"/>
    </row>
    <row r="16" spans="1:10" s="18" customFormat="1" ht="12.75" x14ac:dyDescent="0.2">
      <c r="B16" s="22"/>
      <c r="C16" s="8"/>
      <c r="D16" s="31">
        <f t="shared" ref="D16:E16" si="0">SUM(D7:D15)</f>
        <v>37025602</v>
      </c>
      <c r="E16" s="23">
        <f t="shared" si="0"/>
        <v>22862919.890000001</v>
      </c>
      <c r="F16" s="31">
        <f>SUM(F7:F15)</f>
        <v>13617005</v>
      </c>
      <c r="G16" s="23">
        <f>SUM(G7:G15)</f>
        <v>2383490.5</v>
      </c>
      <c r="H16" s="31">
        <f>SUM(H7:H15)</f>
        <v>11233514.5</v>
      </c>
      <c r="I16" s="23">
        <f>SUM(I7:I15)</f>
        <v>3160899</v>
      </c>
      <c r="J16" s="10"/>
    </row>
    <row r="19" spans="9:9" x14ac:dyDescent="0.2">
      <c r="I19" s="3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111999/18</EnclosureFileNumber>
    <MeetingStartDate xmlns="d08b57ff-b9b7-4581-975d-98f87b579a51">2018-08-20T10:00:00+00:00</MeetingStartDate>
    <AgendaId xmlns="d08b57ff-b9b7-4581-975d-98f87b579a51">8640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2965543</FusionId>
    <DocumentType xmlns="d08b57ff-b9b7-4581-975d-98f87b579a51"/>
    <AgendaAccessLevelName xmlns="d08b57ff-b9b7-4581-975d-98f87b579a51">Åben</AgendaAccessLevelName>
    <UNC xmlns="d08b57ff-b9b7-4581-975d-98f87b579a51">2702130</UNC>
    <MeetingDateAndTime xmlns="d08b57ff-b9b7-4581-975d-98f87b579a51">20-08-2018 fra 12:00 - 16:00</MeetingDateAndTime>
    <MeetingTitle xmlns="d08b57ff-b9b7-4581-975d-98f87b579a51">20-08-2018</MeetingTitle>
    <MeetingEndDate xmlns="d08b57ff-b9b7-4581-975d-98f87b579a51">2018-08-20T14:00:00+00:00</MeetingEndDate>
    <PWDescription xmlns="d08b57ff-b9b7-4581-975d-98f87b579a51">"Gemt som" fra: Sagsnr18-3851_Doknr103074-18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3DCDBF49-8C77-481B-80AB-8972654CCC8E}"/>
</file>

<file path=customXml/itemProps2.xml><?xml version="1.0" encoding="utf-8"?>
<ds:datastoreItem xmlns:ds="http://schemas.openxmlformats.org/officeDocument/2006/customXml" ds:itemID="{22010D28-FC09-44AC-BC4A-073BE2E607B2}"/>
</file>

<file path=customXml/itemProps3.xml><?xml version="1.0" encoding="utf-8"?>
<ds:datastoreItem xmlns:ds="http://schemas.openxmlformats.org/officeDocument/2006/customXml" ds:itemID="{CBC37560-AD6F-4C89-AD12-E36B7F99F3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4 Kultur og Fritid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UKF-20-08-2018 - Bilag 117.02 Anlæg pr 30062018 - Kultur og Fritid - Budgetopfølgning</dc:title>
  <dc:creator>Tajma Demirovic</dc:creator>
  <cp:lastModifiedBy>Tajma Demirovic</cp:lastModifiedBy>
  <cp:lastPrinted>2018-08-20T08:22:31Z</cp:lastPrinted>
  <dcterms:created xsi:type="dcterms:W3CDTF">2015-05-07T13:39:22Z</dcterms:created>
  <dcterms:modified xsi:type="dcterms:W3CDTF">2018-09-17T07:51:13Z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